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hidePivotFieldList="1"/>
  <mc:AlternateContent xmlns:mc="http://schemas.openxmlformats.org/markup-compatibility/2006">
    <mc:Choice Requires="x15">
      <x15ac:absPath xmlns:x15ac="http://schemas.microsoft.com/office/spreadsheetml/2010/11/ac" url="D:\DENHERNANDEZ archivos\IMPUESTOS\IMPUESTOS_2022\9. RTE_22\1. FUND. KERALTY\REGISTRO WEB\"/>
    </mc:Choice>
  </mc:AlternateContent>
  <xr:revisionPtr revIDLastSave="0" documentId="13_ncr:1_{89C8A7BF-3C86-4370-B6FC-E36E855A6455}" xr6:coauthVersionLast="36" xr6:coauthVersionMax="36" xr10:uidLastSave="{00000000-0000-0000-0000-000000000000}"/>
  <bookViews>
    <workbookView xWindow="0" yWindow="0" windowWidth="13850" windowHeight="2070" tabRatio="809" firstSheet="1" activeTab="1" xr2:uid="{00000000-000D-0000-FFFF-FFFF00000000}"/>
  </bookViews>
  <sheets>
    <sheet name="Requisitos" sheetId="1" state="hidden" r:id="rId1"/>
    <sheet name="11. FUNDADORES" sheetId="3" r:id="rId2"/>
    <sheet name="12. CARGOS_DIRECT_CONTROL" sheetId="4" r:id="rId3"/>
    <sheet name="14. DONACIONES" sheetId="12" r:id="rId4"/>
  </sheets>
  <definedNames>
    <definedName name="_xlnm._FilterDatabase" localSheetId="0" hidden="1">Requisitos!$A$9:$C$50</definedName>
  </definedNames>
  <calcPr calcId="191029"/>
</workbook>
</file>

<file path=xl/calcChain.xml><?xml version="1.0" encoding="utf-8"?>
<calcChain xmlns="http://schemas.openxmlformats.org/spreadsheetml/2006/main">
  <c r="D12" i="12" l="1"/>
  <c r="D11" i="12"/>
  <c r="D10" i="12"/>
  <c r="D9" i="12"/>
  <c r="D28" i="12" s="1"/>
</calcChain>
</file>

<file path=xl/sharedStrings.xml><?xml version="1.0" encoding="utf-8"?>
<sst xmlns="http://schemas.openxmlformats.org/spreadsheetml/2006/main" count="282" uniqueCount="161">
  <si>
    <t>ADMINISTRATIVO</t>
  </si>
  <si>
    <t>NOMINA</t>
  </si>
  <si>
    <t>CONTABILIDAD</t>
  </si>
  <si>
    <t>IMPUESTOS</t>
  </si>
  <si>
    <t xml:space="preserve">Copia del documento o acta de constitución </t>
  </si>
  <si>
    <t xml:space="preserve">Certificado de existencia y representación legal, en el cual figuren administradores, representantes y miembros del consejo u órgano directivo </t>
  </si>
  <si>
    <t>a. Que el objeto social principal corresponde a las actividades meritorias</t>
  </si>
  <si>
    <t xml:space="preserve">enumeradas en la ley y que las mismas son de interés general y de acceso a la comunidad </t>
  </si>
  <si>
    <t>b. Que los aportes no son reembolsables bajo ninguna modalidad y que no</t>
  </si>
  <si>
    <t>generan derecho de retorno para el aportante, ni directa, ni indirectamente</t>
  </si>
  <si>
    <t>durante su existencia, ni en su disolución y liquidación.</t>
  </si>
  <si>
    <t>c. Que sus excedentes no son distribuidos bajo ninguna modalidad, ni directa, ni indirectamente, durante su existencia, ni en su disolución y liquidación.</t>
  </si>
  <si>
    <t xml:space="preserve">d. Que se identifiquen los cargos directivos de la entidad. </t>
  </si>
  <si>
    <t>Cuando no figure en los estatutos esta información, deberán</t>
  </si>
  <si>
    <t>Certificación suscrita por el representante legal, en la que conste que:</t>
  </si>
  <si>
    <t xml:space="preserve">Copia del acta de la Asamblea General, en la que se indique el estado de las asignaciones permanentes de los años gravables anteriores y que no han sido reinvertidas, y de manera sumaria se informe la forma como se realiza la reinversión del beneficio neto o excedente tratado como exento en el año anterior. </t>
  </si>
  <si>
    <t>Registro WEB</t>
  </si>
  <si>
    <t>Documentación Anexa</t>
  </si>
  <si>
    <t>ACTIVIDAD</t>
  </si>
  <si>
    <t>DESCRIPCION</t>
  </si>
  <si>
    <t>RESPONSABLE DE LA INFORMACIÓN</t>
  </si>
  <si>
    <r>
      <t>•</t>
    </r>
    <r>
      <rPr>
        <sz val="10"/>
        <color rgb="FF000000"/>
        <rFont val="Trebuchet MS"/>
        <family val="2"/>
      </rPr>
      <t>Descripción de la actividad meritoria.</t>
    </r>
  </si>
  <si>
    <r>
      <t>•</t>
    </r>
    <r>
      <rPr>
        <sz val="10"/>
        <color rgb="FF000000"/>
        <rFont val="Trebuchet MS"/>
        <family val="2"/>
      </rPr>
      <t>Monto y destino de la reinversión del beneficio o excedente neto</t>
    </r>
  </si>
  <si>
    <r>
      <t>•</t>
    </r>
    <r>
      <rPr>
        <sz val="10"/>
        <color rgb="FF000000"/>
        <rFont val="Trebuchet MS"/>
        <family val="2"/>
      </rPr>
      <t>Monto y destino de las asignaciones permanentes que se hayan realizado en el año y los plazos adicionales que estén autorizados por el máximo órgano social.</t>
    </r>
  </si>
  <si>
    <r>
      <t>•</t>
    </r>
    <r>
      <rPr>
        <sz val="10"/>
        <color rgb="FF000000"/>
        <rFont val="Trebuchet MS"/>
        <family val="2"/>
      </rPr>
      <t>Nombres e identificación de las personas que ocupan cargos gerenciales, directivos o de control.</t>
    </r>
  </si>
  <si>
    <r>
      <t>•</t>
    </r>
    <r>
      <rPr>
        <sz val="10"/>
        <color rgb="FF000000"/>
        <rFont val="Trebuchet MS"/>
        <family val="2"/>
      </rPr>
      <t>Monto total de pagos salariales a los miembros de los cuerpos directivos, sin obligación de discriminar los pagos individuales.</t>
    </r>
  </si>
  <si>
    <r>
      <t>•</t>
    </r>
    <r>
      <rPr>
        <sz val="10"/>
        <color rgb="FF000000"/>
        <rFont val="Trebuchet MS"/>
        <family val="2"/>
      </rPr>
      <t>Nombres e identificación de los fundadores.</t>
    </r>
  </si>
  <si>
    <r>
      <t>•</t>
    </r>
    <r>
      <rPr>
        <sz val="10"/>
        <color rgb="FF000000"/>
        <rFont val="Trebuchet MS"/>
        <family val="2"/>
      </rPr>
      <t>Monto del patrimonio a 31 de diciembre del año inmediatamente anterior.</t>
    </r>
  </si>
  <si>
    <r>
      <t>•</t>
    </r>
    <r>
      <rPr>
        <sz val="10"/>
        <color rgb="FF000000"/>
        <rFont val="Trebuchet MS"/>
        <family val="2"/>
      </rPr>
      <t>De recibir donaciones, la identificación del donante y el monto de la donación, así como la destinación de la misma y el plazo proyectado para el gasto o la inversión. Discriminar la donación si esta procede del exterior o de Colombia.</t>
    </r>
  </si>
  <si>
    <r>
      <t>•</t>
    </r>
    <r>
      <rPr>
        <sz val="10"/>
        <color rgb="FF000000"/>
        <rFont val="Trebuchet MS"/>
        <family val="2"/>
      </rPr>
      <t>Informe anual de resultados: datos sobre proyectos en curso y finalizados, los ingresos, los contratos realizados, subsidios y aportes recibidos así como las metas logradas en beneficio de la comunidad.</t>
    </r>
  </si>
  <si>
    <r>
      <t>•</t>
    </r>
    <r>
      <rPr>
        <sz val="10"/>
        <color rgb="FF000000"/>
        <rFont val="Trebuchet MS"/>
        <family val="2"/>
      </rPr>
      <t>Los estados financieros de la entidad.</t>
    </r>
  </si>
  <si>
    <r>
      <t>•</t>
    </r>
    <r>
      <rPr>
        <sz val="10"/>
        <color rgb="FF000000"/>
        <rFont val="Trebuchet MS"/>
        <family val="2"/>
      </rPr>
      <t>Certificado del representante legal y revisor fiscal, junto con la declaración de renta donde se evidencie que han cumplido con todos los requisitos del RTE</t>
    </r>
  </si>
  <si>
    <r>
      <t>•</t>
    </r>
    <r>
      <rPr>
        <sz val="10"/>
        <color rgb="FF000000"/>
        <rFont val="Trebuchet MS"/>
        <family val="2"/>
      </rPr>
      <t>Los recursos de cooperación internacional no reembolsable que reciban.</t>
    </r>
  </si>
  <si>
    <r>
      <t>•</t>
    </r>
    <r>
      <rPr>
        <sz val="10"/>
        <color rgb="FF000000"/>
        <rFont val="Trebuchet MS"/>
        <family val="2"/>
      </rPr>
      <t>Relación de transacciones u operaciones entre la entidad del RTE y sus vinculadas económicas, detallando si son de ingreso o de gasto y el monto de cada operación. Si carece de cuantía, mencionar si se pactó que fueran a titulo gratuito.</t>
    </r>
  </si>
  <si>
    <r>
      <t xml:space="preserve">Copia de los </t>
    </r>
    <r>
      <rPr>
        <sz val="10"/>
        <color rgb="FF000000"/>
        <rFont val="Trebuchet MS"/>
        <family val="2"/>
      </rPr>
      <t>estatutos de la entidad donde se indique:</t>
    </r>
  </si>
  <si>
    <r>
      <t xml:space="preserve">adjuntar copia del </t>
    </r>
    <r>
      <rPr>
        <sz val="10"/>
        <color rgb="FF000000"/>
        <rFont val="Trebuchet MS"/>
        <family val="2"/>
      </rPr>
      <t xml:space="preserve">acta del máximo órgano directivo en donde se indique todo lo anterior. </t>
    </r>
  </si>
  <si>
    <r>
      <t xml:space="preserve">Los miembros de junta directiva, fundadores, representantes legales o miembros de órganos de dirección </t>
    </r>
    <r>
      <rPr>
        <sz val="10"/>
        <color rgb="FF000000"/>
        <rFont val="Trebuchet MS"/>
        <family val="2"/>
      </rPr>
      <t>no han sido declarados responsables penalmente por delitos contra la administración pública, el orden económico social y contra el patrimonio económico, y copia del certificado de antecedentes judiciales.</t>
    </r>
  </si>
  <si>
    <r>
      <t xml:space="preserve">Cuando la administración o representación legal se realice de forma directa, deberá </t>
    </r>
    <r>
      <rPr>
        <b/>
        <sz val="10"/>
        <color rgb="FF000000"/>
        <rFont val="Trebuchet MS"/>
        <family val="2"/>
      </rPr>
      <t xml:space="preserve">mediar contrato laboral </t>
    </r>
    <r>
      <rPr>
        <sz val="10"/>
        <color rgb="FF000000"/>
        <rFont val="Trebuchet MS"/>
        <family val="2"/>
      </rPr>
      <t xml:space="preserve">o en su defecto cualquier otro contrato escrito de representación, siempre y cuando se acredite efectivamente el correspondiente </t>
    </r>
    <r>
      <rPr>
        <b/>
        <sz val="10"/>
        <color rgb="FF000000"/>
        <rFont val="Trebuchet MS"/>
        <family val="2"/>
      </rPr>
      <t>pago de los aportes a la seguridad social y parafiscales</t>
    </r>
    <r>
      <rPr>
        <sz val="10"/>
        <color rgb="FF000000"/>
        <rFont val="Trebuchet MS"/>
        <family val="2"/>
      </rPr>
      <t xml:space="preserve">. </t>
    </r>
  </si>
  <si>
    <t xml:space="preserve">REQUISITOS REGIMEN TRIBUTARIO ESPECIAL </t>
  </si>
  <si>
    <t>Registro de Contratos</t>
  </si>
  <si>
    <r>
      <t xml:space="preserve">Registro de los contratos onerosos o gratuitos, celebrados con los fundadores, aportantes, donantes, representantes legales y administradores, sus cónyuges o compañeros o sus familiares parientes hasta cuarto grado de consanguinidad o afinidad o único civil o entidades jurídicas donde estas personas posean más de un 30% de la entidad en conjunto u otras entidades donde se tenga control, </t>
    </r>
    <r>
      <rPr>
        <b/>
        <sz val="10"/>
        <color rgb="FF000000"/>
        <rFont val="Trebuchet MS"/>
        <family val="2"/>
      </rPr>
      <t>para que la DIAN determine si el acto jurídico constituye una distribución indirecta de excedentes.</t>
    </r>
    <r>
      <rPr>
        <sz val="10"/>
        <color rgb="FF000000"/>
        <rFont val="Trebuchet MS"/>
        <family val="2"/>
      </rPr>
      <t xml:space="preserve"> Se registrarán contratos celebrados entre el 1° de enero de 2017 y hasta la expedición del correspondiente acto administrativo. </t>
    </r>
  </si>
  <si>
    <t>CONTABILIDAD_ADMINISTRATIVO</t>
  </si>
  <si>
    <t>IMPUESTOS_ CONTABILIDAD_ADMINISTRATIVO</t>
  </si>
  <si>
    <t>ADMINISTRATIVO_NOMINA_IMPUESTOS_CONTABILIDAD</t>
  </si>
  <si>
    <t>Memoria económica</t>
  </si>
  <si>
    <t>Donaciones efectuadas a terceros, cuando hubiere lugar a ello, indicando la fecha de la donación, nombre y apellidos o razón social y el NIT, del donatario, identificación detallada del bien donado indicado la clase de activo, valor, la manera, entendiéndose esta como en dinero o en especie en que se efectuó la donación e indicando la condición cuando sea el caso.</t>
  </si>
  <si>
    <t>Información de las subvenciones recibidas, indicando: Origen (público o privado), nacional o internacional, identificación del otorgante (nombres y apellidos o razón social tipo de documento de identificación y número), valor, destinación.</t>
  </si>
  <si>
    <t>Identificación de la fuente de los ingresos, indicando: ingresos por donaciones, ingresos por el desarrollo de la actividad meritoria, otros ingresos.</t>
  </si>
  <si>
    <t>Valor y detalle de la destinación del beneficio neto o excedente del año gravable anterior.</t>
  </si>
  <si>
    <t>Valor y detalle de las asignaciones permanentes en curso, indicando, año del beneficio o excedente neto que originó la asignación, plazo de ejecución.</t>
  </si>
  <si>
    <t>Valor, plazo y detalle de las inversiones vigentes y que se liquiden en el año</t>
  </si>
  <si>
    <t>Manifestación que se ha actualizado la información de la plataforma de transparencia, cuando hubiere lugar.</t>
  </si>
  <si>
    <r>
      <t xml:space="preserve">Por cada contrato indicar si el precio pactado corresponde a </t>
    </r>
    <r>
      <rPr>
        <sz val="10"/>
        <color rgb="FF000000"/>
        <rFont val="Trebuchet MS"/>
        <family val="2"/>
      </rPr>
      <t xml:space="preserve">precios comerciales promedio (precio que alcanza un bien ó servicio en función de su oferta y demanda)  de acuerdo con la naturaleza de los servicios o productos objeto de la transacción </t>
    </r>
    <r>
      <rPr>
        <b/>
        <sz val="10"/>
        <color rgb="FF000000"/>
        <rFont val="Trebuchet MS"/>
        <family val="2"/>
      </rPr>
      <t xml:space="preserve">(compras). </t>
    </r>
  </si>
  <si>
    <t>MONTO</t>
  </si>
  <si>
    <t>Año gravable informado</t>
  </si>
  <si>
    <t>Tipo de persona</t>
  </si>
  <si>
    <t>Tipo de documento fundador</t>
  </si>
  <si>
    <t>Número de identificación fundador</t>
  </si>
  <si>
    <t>Primer apellido fundador</t>
  </si>
  <si>
    <t>Segundo apellido fundador</t>
  </si>
  <si>
    <t>Primer nombre fundador</t>
  </si>
  <si>
    <t>Otros nombres fundador</t>
  </si>
  <si>
    <t>Razon Social fundador</t>
  </si>
  <si>
    <t>NIT</t>
  </si>
  <si>
    <t>COMPAÑIA DE MEDICINA PREPAGADA COLSANITAS S.A.</t>
  </si>
  <si>
    <t>CLINICA COLSANITAS S A</t>
  </si>
  <si>
    <t>Control.</t>
  </si>
  <si>
    <t xml:space="preserve">Tipo de documento </t>
  </si>
  <si>
    <t xml:space="preserve">Número de identificación </t>
  </si>
  <si>
    <t xml:space="preserve">Primer apellido </t>
  </si>
  <si>
    <t xml:space="preserve">Segundo apellido </t>
  </si>
  <si>
    <t xml:space="preserve">Primer nombre </t>
  </si>
  <si>
    <t xml:space="preserve">Otros nombres </t>
  </si>
  <si>
    <t xml:space="preserve">NIT de la persona jurídica que ejerce la representación legal ó el control </t>
  </si>
  <si>
    <t xml:space="preserve">Razon Social de la persona jurídica que ejerce la representación legal ó el control </t>
  </si>
  <si>
    <t>Tipo de cargo</t>
  </si>
  <si>
    <t>Denominación del cargo</t>
  </si>
  <si>
    <t>52387806</t>
  </si>
  <si>
    <t>RONDEROS</t>
  </si>
  <si>
    <t>BERNAL</t>
  </si>
  <si>
    <t>CAMILA</t>
  </si>
  <si>
    <t>DIRECTORA EJECUTIVA</t>
  </si>
  <si>
    <t>51950395</t>
  </si>
  <si>
    <t>SALVADOR</t>
  </si>
  <si>
    <t>AREVALO</t>
  </si>
  <si>
    <t>AYDA</t>
  </si>
  <si>
    <t>ROCIO</t>
  </si>
  <si>
    <t>DIRECTORA ADMINISTRATIVA</t>
  </si>
  <si>
    <t xml:space="preserve">Seleccione el Tipo de Documento de la persona natural que ocupa el cargo gerencial, directivo o de control.                                                                                                                                                                                                                                                                                        En caso que el cargo sea ejercido por una persona jurídica esta información corresponde al Representante Legal de la misma. </t>
  </si>
  <si>
    <t>Digite el NIT de la persona jurídica a cargo de la representación legal, de la revisoría fiscal, empresa de auditoría, etc., cuando sea el caso.</t>
  </si>
  <si>
    <t>Digite la razón social de la persona jurídica a cargo de la representación legal, de la revisoría fiscal, empresa de auditoría, etc., cuando sea el caso.</t>
  </si>
  <si>
    <t>Campo Obligatorio. Seleccione el tipo de cargo que corresponda:</t>
  </si>
  <si>
    <t xml:space="preserve">Campo Obligatorio. Diligencie la denominación del cargo conforme al contrato de trabajo, prestación de servicios, otro tipo de contrato o del manual de funciones de la entidad. </t>
  </si>
  <si>
    <t>Gerencial</t>
  </si>
  <si>
    <t>La longitud máxima es 60 caracteres</t>
  </si>
  <si>
    <t>Directivo</t>
  </si>
  <si>
    <t>DELOITTE &amp; TOUCHE LTDA</t>
  </si>
  <si>
    <t>REVISORÍA FISCAL</t>
  </si>
  <si>
    <t>CONSULTAR DONACIONES IPP (NAZARETH Y HOGARES - AUTORIZACION CONSEJO DIRECTIVO NO EJECUCIÓN DE RECURSOS POR COVID</t>
  </si>
  <si>
    <t>Copia del acta de la Asamblea General, en la que se autorice al representante legal para que solicite que la entidad permanezca en el RTE.</t>
  </si>
  <si>
    <t xml:space="preserve">ANGIE </t>
  </si>
  <si>
    <t>ORJUELA</t>
  </si>
  <si>
    <t>MUÑOZ</t>
  </si>
  <si>
    <t xml:space="preserve">LISSETH </t>
  </si>
  <si>
    <t>1015440579</t>
  </si>
  <si>
    <t>Control</t>
  </si>
  <si>
    <t xml:space="preserve">Gerencial </t>
  </si>
  <si>
    <t>Se solicita a Sandra Mendieta copia actas para validar información.</t>
  </si>
  <si>
    <r>
      <t xml:space="preserve">Y que no han sido sancionados con la declaración de caducidad de un contrato celebrado con una </t>
    </r>
    <r>
      <rPr>
        <sz val="10"/>
        <color rgb="FFFF0000"/>
        <rFont val="Trebuchet MS"/>
        <family val="2"/>
      </rPr>
      <t xml:space="preserve">entidad pública </t>
    </r>
  </si>
  <si>
    <t>OK consultar a Sandra Mendienta cómo se valida sanción con entidad pública.</t>
  </si>
  <si>
    <t>OK</t>
  </si>
  <si>
    <t>TERCERO</t>
  </si>
  <si>
    <t>DONACION EN BIENES</t>
  </si>
  <si>
    <t>COMPANIA DE MEDICINA PREPAGADA COLSANITAS SA</t>
  </si>
  <si>
    <t>TOTAL GENERAL</t>
  </si>
  <si>
    <t>Revisión Contabilidad</t>
  </si>
  <si>
    <t>no</t>
  </si>
  <si>
    <t>Tabla de donaciones y material TV, capacitacion</t>
  </si>
  <si>
    <t>Fondo de inversión (Mocoa) + CDT fondo de calamidad</t>
  </si>
  <si>
    <t>MEDISANITAS SAS COMPANIA DE MEDICINA PREPAGADA</t>
  </si>
  <si>
    <t>CLINICA COLSANITAS SA</t>
  </si>
  <si>
    <t>KERALTY SAS</t>
  </si>
  <si>
    <t>DESTINACION</t>
  </si>
  <si>
    <t>ACTIVIDADES PROPIAS DE LA ENTIDAD</t>
  </si>
  <si>
    <t>TIPO</t>
  </si>
  <si>
    <t>EFECTIVO</t>
  </si>
  <si>
    <t>PLAZO EN MESES</t>
  </si>
  <si>
    <t>Informa Contabilidad que no se hizo uso de ninguna reserva porque no se tiene ninguna asignación para hacerlo.</t>
  </si>
  <si>
    <t xml:space="preserve">OK. Se incluye Deloitte. </t>
  </si>
  <si>
    <t>PROCEDENCIA</t>
  </si>
  <si>
    <t>COLOMBIA</t>
  </si>
  <si>
    <t>Coop. Internal, debe existir contrato o convenio (Impuestos)</t>
  </si>
  <si>
    <t>NO HAY</t>
  </si>
  <si>
    <t>ACLARAR NO ES LO MISMO DEL PUNTO ARRIBA</t>
  </si>
  <si>
    <t>FAVOR ACLARAR</t>
  </si>
  <si>
    <t xml:space="preserve">Pte. Se envía a contabilidad informe de gestión para consolidar. Incluye Impacto Covid. </t>
  </si>
  <si>
    <t>Asamblea programada para 26 marzo</t>
  </si>
  <si>
    <t>Estado asignaciones. Se valida con Contabilidad. Pte autorización Asamblea.</t>
  </si>
  <si>
    <t>CARGOS GERENCIALES, DIRECTIVOS Y DE CONTROL</t>
  </si>
  <si>
    <t>NO SE RECIBEN RECURSOS DE COOPERACIÓN INTERNACIONAL</t>
  </si>
  <si>
    <t>PTE VALIDACIÓN DE CONTABILIDAD</t>
  </si>
  <si>
    <t xml:space="preserve">PROYECTO DISTRIBUCIÓN EXEDENTES </t>
  </si>
  <si>
    <t>CDT FONDO DE CALAMIDAD POR 600 MILLONES, SE LIQUIDO EN EL MES DE NOVIEMBRE 2020. FONDO DE INVERSIÓN (RECURSOS CATASTROFES Y MOCOA)</t>
  </si>
  <si>
    <t>FAVOR ACLARAR QUÉ SE DEBE HACER.</t>
  </si>
  <si>
    <t>APLICA CONTRATO CON CLÍNICA (ARRIENDO Y COLSANITAS (FORMACIÓN)??</t>
  </si>
  <si>
    <t>INFORMACION AÑO 2020</t>
  </si>
  <si>
    <t>DONACIONES DE ENERO A DICIEMBRE 2021</t>
  </si>
  <si>
    <t>CUENTA</t>
  </si>
  <si>
    <t>BIERI Y CIA. LTDA.</t>
  </si>
  <si>
    <t>LUZ SALUD LTDA.  </t>
  </si>
  <si>
    <t>MORA ASESORES</t>
  </si>
  <si>
    <t>OMNISALUD LTDA</t>
  </si>
  <si>
    <t>SOTELO Y SOTELO Y CIA</t>
  </si>
  <si>
    <t>VERGEL ANGEL ASOCIADOS</t>
  </si>
  <si>
    <t>AJOVER DARNEL SAS</t>
  </si>
  <si>
    <t>ARISMENDI ROYS PAOLA ANDREA</t>
  </si>
  <si>
    <t>NARVAEZ DUQUE ANA MARIA</t>
  </si>
  <si>
    <t>M Y M ASISMEDICA ASESORES LIMITADA AGENTE DE MEDICINA PREPAGADA</t>
  </si>
  <si>
    <t>REINA Y ABELLA LTDA</t>
  </si>
  <si>
    <t>LER SALUD E.U.</t>
  </si>
  <si>
    <t>BEATRIZ GIRALDO G Y 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</si>
</sst>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color rgb="FF000000"/>
      <name val="Trebuchet MS"/>
      <family val="2"/>
    </font>
    <font>
      <b/>
      <sz val="10"/>
      <color rgb="FF000000"/>
      <name val="Trebuchet MS"/>
      <family val="2"/>
    </font>
    <font>
      <b/>
      <sz val="12"/>
      <name val="Trebuchet MS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0"/>
      <color rgb="FFFF0000"/>
      <name val="Trebuchet MS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medium">
        <color indexed="64"/>
      </left>
      <right style="thin">
        <color auto="1"/>
      </right>
      <top/>
      <bottom style="dashed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ashed">
        <color auto="1"/>
      </top>
      <bottom/>
      <diagonal/>
    </border>
  </borders>
  <cellStyleXfs count="5">
    <xf numFmtId="0" fontId="0" fillId="0" borderId="0"/>
    <xf numFmtId="0" fontId="1" fillId="0" borderId="0">
      <alignment vertical="top"/>
    </xf>
    <xf numFmtId="43" fontId="7" fillId="0" borderId="0" applyFont="0" applyFill="0" applyBorder="0" applyAlignment="0" applyProtection="0"/>
    <xf numFmtId="0" fontId="1" fillId="0" borderId="0"/>
    <xf numFmtId="41" fontId="7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6" fillId="0" borderId="0" xfId="1" applyFont="1" applyAlignment="1"/>
    <xf numFmtId="49" fontId="2" fillId="2" borderId="1" xfId="1" applyNumberFormat="1" applyFont="1" applyFill="1" applyBorder="1" applyAlignment="1">
      <alignment horizontal="center"/>
    </xf>
    <xf numFmtId="0" fontId="3" fillId="0" borderId="3" xfId="1" applyFont="1" applyFill="1" applyBorder="1" applyAlignment="1"/>
    <xf numFmtId="0" fontId="3" fillId="0" borderId="4" xfId="1" applyFont="1" applyFill="1" applyBorder="1" applyAlignment="1"/>
    <xf numFmtId="0" fontId="3" fillId="0" borderId="8" xfId="1" applyFont="1" applyFill="1" applyBorder="1" applyAlignment="1"/>
    <xf numFmtId="0" fontId="3" fillId="0" borderId="10" xfId="1" applyFont="1" applyFill="1" applyBorder="1" applyAlignment="1"/>
    <xf numFmtId="0" fontId="3" fillId="0" borderId="7" xfId="1" applyFont="1" applyFill="1" applyBorder="1" applyAlignment="1">
      <alignment horizontal="centerContinuous"/>
    </xf>
    <xf numFmtId="0" fontId="3" fillId="0" borderId="11" xfId="1" applyFont="1" applyFill="1" applyBorder="1" applyAlignment="1"/>
    <xf numFmtId="0" fontId="3" fillId="0" borderId="7" xfId="1" applyFont="1" applyFill="1" applyBorder="1" applyAlignment="1">
      <alignment horizontal="left"/>
    </xf>
    <xf numFmtId="0" fontId="3" fillId="0" borderId="6" xfId="1" applyFont="1" applyFill="1" applyBorder="1" applyAlignment="1">
      <alignment horizontal="centerContinuous"/>
    </xf>
    <xf numFmtId="0" fontId="3" fillId="3" borderId="10" xfId="1" applyFont="1" applyFill="1" applyBorder="1" applyAlignment="1"/>
    <xf numFmtId="0" fontId="9" fillId="4" borderId="0" xfId="0" applyFont="1" applyFill="1" applyAlignment="1">
      <alignment wrapText="1"/>
    </xf>
    <xf numFmtId="0" fontId="3" fillId="0" borderId="9" xfId="1" applyFont="1" applyFill="1" applyBorder="1" applyAlignment="1">
      <alignment vertical="top" wrapText="1"/>
    </xf>
    <xf numFmtId="0" fontId="3" fillId="0" borderId="12" xfId="1" applyFont="1" applyFill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0" fontId="3" fillId="0" borderId="5" xfId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0" fontId="3" fillId="0" borderId="11" xfId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6" borderId="9" xfId="1" applyFont="1" applyFill="1" applyBorder="1" applyAlignment="1">
      <alignment vertical="top" wrapText="1"/>
    </xf>
    <xf numFmtId="0" fontId="3" fillId="6" borderId="10" xfId="1" applyFont="1" applyFill="1" applyBorder="1" applyAlignment="1"/>
    <xf numFmtId="0" fontId="3" fillId="6" borderId="8" xfId="1" applyFont="1" applyFill="1" applyBorder="1" applyAlignment="1">
      <alignment horizontal="left" vertical="top" wrapText="1"/>
    </xf>
    <xf numFmtId="0" fontId="3" fillId="6" borderId="2" xfId="1" applyFont="1" applyFill="1" applyBorder="1" applyAlignment="1">
      <alignment vertical="top" wrapText="1"/>
    </xf>
    <xf numFmtId="0" fontId="3" fillId="6" borderId="7" xfId="1" applyFont="1" applyFill="1" applyBorder="1" applyAlignment="1">
      <alignment horizontal="centerContinuous"/>
    </xf>
    <xf numFmtId="0" fontId="3" fillId="6" borderId="3" xfId="1" applyFont="1" applyFill="1" applyBorder="1" applyAlignment="1">
      <alignment horizontal="left" vertical="top" wrapText="1"/>
    </xf>
    <xf numFmtId="0" fontId="3" fillId="6" borderId="5" xfId="1" applyFont="1" applyFill="1" applyBorder="1" applyAlignment="1">
      <alignment vertical="top" wrapText="1"/>
    </xf>
    <xf numFmtId="49" fontId="10" fillId="5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164" fontId="0" fillId="0" borderId="0" xfId="2" applyNumberFormat="1" applyFont="1" applyProtection="1">
      <protection locked="0"/>
    </xf>
    <xf numFmtId="0" fontId="0" fillId="0" borderId="0" xfId="0" applyFont="1" applyProtection="1"/>
    <xf numFmtId="0" fontId="8" fillId="0" borderId="0" xfId="0" applyFont="1" applyProtection="1"/>
    <xf numFmtId="0" fontId="0" fillId="0" borderId="0" xfId="0" applyFont="1" applyAlignment="1" applyProtection="1">
      <alignment horizontal="center"/>
    </xf>
    <xf numFmtId="164" fontId="0" fillId="0" borderId="0" xfId="2" applyNumberFormat="1" applyFont="1" applyProtection="1"/>
    <xf numFmtId="0" fontId="0" fillId="0" borderId="14" xfId="0" applyFont="1" applyBorder="1" applyProtection="1"/>
    <xf numFmtId="0" fontId="0" fillId="0" borderId="15" xfId="0" applyFont="1" applyBorder="1" applyProtection="1"/>
    <xf numFmtId="0" fontId="0" fillId="0" borderId="16" xfId="0" applyFont="1" applyBorder="1" applyProtection="1"/>
    <xf numFmtId="0" fontId="14" fillId="0" borderId="0" xfId="0" applyFont="1" applyProtection="1">
      <protection locked="0"/>
    </xf>
    <xf numFmtId="0" fontId="0" fillId="0" borderId="0" xfId="0" applyFont="1" applyAlignment="1" applyProtection="1">
      <alignment wrapText="1"/>
    </xf>
    <xf numFmtId="49" fontId="0" fillId="0" borderId="16" xfId="0" applyNumberFormat="1" applyFont="1" applyBorder="1" applyProtection="1"/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3" fontId="13" fillId="0" borderId="0" xfId="0" applyNumberFormat="1" applyFont="1" applyProtection="1">
      <protection locked="0"/>
    </xf>
    <xf numFmtId="41" fontId="12" fillId="0" borderId="0" xfId="4" applyFont="1" applyProtection="1">
      <protection locked="0"/>
    </xf>
    <xf numFmtId="0" fontId="13" fillId="0" borderId="0" xfId="0" applyFont="1" applyProtection="1"/>
    <xf numFmtId="0" fontId="12" fillId="0" borderId="0" xfId="0" applyFont="1" applyProtection="1"/>
    <xf numFmtId="0" fontId="15" fillId="5" borderId="13" xfId="0" applyFont="1" applyFill="1" applyBorder="1" applyAlignment="1" applyProtection="1">
      <alignment horizontal="center" vertical="center" wrapText="1"/>
    </xf>
    <xf numFmtId="0" fontId="13" fillId="0" borderId="18" xfId="0" applyFont="1" applyBorder="1" applyProtection="1"/>
    <xf numFmtId="164" fontId="13" fillId="0" borderId="18" xfId="2" applyNumberFormat="1" applyFont="1" applyFill="1" applyBorder="1" applyProtection="1"/>
    <xf numFmtId="3" fontId="13" fillId="0" borderId="18" xfId="0" applyNumberFormat="1" applyFont="1" applyBorder="1" applyProtection="1"/>
    <xf numFmtId="164" fontId="13" fillId="0" borderId="18" xfId="2" applyNumberFormat="1" applyFont="1" applyBorder="1" applyProtection="1"/>
    <xf numFmtId="0" fontId="13" fillId="0" borderId="18" xfId="0" applyFont="1" applyFill="1" applyBorder="1" applyProtection="1"/>
    <xf numFmtId="0" fontId="15" fillId="5" borderId="17" xfId="0" applyFont="1" applyFill="1" applyBorder="1" applyAlignment="1" applyProtection="1">
      <alignment vertical="center"/>
    </xf>
    <xf numFmtId="0" fontId="15" fillId="5" borderId="17" xfId="0" applyFont="1" applyFill="1" applyBorder="1" applyAlignment="1" applyProtection="1">
      <alignment vertical="center" wrapText="1"/>
    </xf>
    <xf numFmtId="3" fontId="15" fillId="5" borderId="17" xfId="0" applyNumberFormat="1" applyFont="1" applyFill="1" applyBorder="1" applyAlignment="1" applyProtection="1">
      <alignment vertical="center" wrapText="1"/>
    </xf>
    <xf numFmtId="3" fontId="13" fillId="0" borderId="0" xfId="0" applyNumberFormat="1" applyFont="1" applyProtection="1"/>
    <xf numFmtId="0" fontId="3" fillId="6" borderId="19" xfId="1" applyFont="1" applyFill="1" applyBorder="1" applyAlignment="1">
      <alignment horizontal="left"/>
    </xf>
    <xf numFmtId="0" fontId="3" fillId="6" borderId="20" xfId="1" applyFont="1" applyFill="1" applyBorder="1" applyAlignment="1">
      <alignment horizontal="left"/>
    </xf>
    <xf numFmtId="0" fontId="3" fillId="6" borderId="21" xfId="1" applyFont="1" applyFill="1" applyBorder="1" applyAlignment="1">
      <alignment horizontal="left" vertical="top" wrapText="1"/>
    </xf>
    <xf numFmtId="0" fontId="3" fillId="6" borderId="4" xfId="1" applyFont="1" applyFill="1" applyBorder="1" applyAlignment="1">
      <alignment horizontal="left" vertical="top" wrapText="1"/>
    </xf>
  </cellXfs>
  <cellStyles count="5">
    <cellStyle name="Millares" xfId="2" builtinId="3"/>
    <cellStyle name="Millares [0]" xfId="4" builtinId="6"/>
    <cellStyle name="Normal" xfId="0" builtinId="0"/>
    <cellStyle name="Normal 141" xfId="1" xr:uid="{00000000-0005-0000-0000-000002000000}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2201886</xdr:colOff>
      <xdr:row>4</xdr:row>
      <xdr:rowOff>95250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49636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9525</xdr:rowOff>
    </xdr:from>
    <xdr:to>
      <xdr:col>3</xdr:col>
      <xdr:colOff>660793</xdr:colOff>
      <xdr:row>2</xdr:row>
      <xdr:rowOff>34354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656" t="16667" r="28436" b="71111"/>
        <a:stretch>
          <a:fillRect/>
        </a:stretch>
      </xdr:blipFill>
      <xdr:spPr bwMode="auto">
        <a:xfrm>
          <a:off x="762000" y="9525"/>
          <a:ext cx="2159393" cy="4058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292100</xdr:colOff>
      <xdr:row>4</xdr:row>
      <xdr:rowOff>73025</xdr:rowOff>
    </xdr:from>
    <xdr:to>
      <xdr:col>2</xdr:col>
      <xdr:colOff>514743</xdr:colOff>
      <xdr:row>6</xdr:row>
      <xdr:rowOff>97854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656" t="16667" r="28436" b="71111"/>
        <a:stretch>
          <a:fillRect/>
        </a:stretch>
      </xdr:blipFill>
      <xdr:spPr bwMode="auto">
        <a:xfrm>
          <a:off x="292100" y="73025"/>
          <a:ext cx="2216543" cy="3931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56445</xdr:colOff>
      <xdr:row>0</xdr:row>
      <xdr:rowOff>124177</xdr:rowOff>
    </xdr:from>
    <xdr:to>
      <xdr:col>2</xdr:col>
      <xdr:colOff>1082182</xdr:colOff>
      <xdr:row>3</xdr:row>
      <xdr:rowOff>11782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2F5E0796-AA99-4796-9932-F9662B218D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656" t="16667" r="28436" b="71111"/>
        <a:stretch>
          <a:fillRect/>
        </a:stretch>
      </xdr:blipFill>
      <xdr:spPr bwMode="auto">
        <a:xfrm>
          <a:off x="56445" y="124177"/>
          <a:ext cx="2775515" cy="374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F49"/>
  <sheetViews>
    <sheetView workbookViewId="0">
      <pane ySplit="9" topLeftCell="A10" activePane="bottomLeft" state="frozen"/>
      <selection pane="bottomLeft" activeCell="C2" sqref="C2"/>
    </sheetView>
  </sheetViews>
  <sheetFormatPr baseColWidth="10" defaultColWidth="11.453125" defaultRowHeight="14.5" x14ac:dyDescent="0.35"/>
  <cols>
    <col min="1" max="1" width="15.7265625" style="2" customWidth="1"/>
    <col min="2" max="2" width="73.81640625" style="2" customWidth="1"/>
    <col min="3" max="3" width="32.81640625" style="1" customWidth="1"/>
    <col min="4" max="4" width="35.7265625" style="2" customWidth="1"/>
    <col min="5" max="5" width="33.54296875" style="1" customWidth="1"/>
    <col min="6" max="6" width="27.26953125" style="1" customWidth="1"/>
    <col min="7" max="16384" width="11.453125" style="1"/>
  </cols>
  <sheetData>
    <row r="6" spans="1:6" ht="15.5" x14ac:dyDescent="0.35">
      <c r="A6" s="3" t="s">
        <v>38</v>
      </c>
      <c r="B6" s="3"/>
    </row>
    <row r="7" spans="1:6" ht="15.5" x14ac:dyDescent="0.35">
      <c r="A7" s="3" t="s">
        <v>145</v>
      </c>
    </row>
    <row r="8" spans="1:6" ht="15" thickBot="1" x14ac:dyDescent="0.4"/>
    <row r="9" spans="1:6" ht="15" thickBot="1" x14ac:dyDescent="0.4">
      <c r="A9" s="4" t="s">
        <v>18</v>
      </c>
      <c r="B9" s="4" t="s">
        <v>19</v>
      </c>
      <c r="C9" s="4" t="s">
        <v>20</v>
      </c>
      <c r="D9" s="4" t="s">
        <v>115</v>
      </c>
    </row>
    <row r="10" spans="1:6" ht="15" thickBot="1" x14ac:dyDescent="0.4">
      <c r="A10" s="7" t="s">
        <v>16</v>
      </c>
      <c r="B10" s="15" t="s">
        <v>21</v>
      </c>
      <c r="C10" s="8" t="s">
        <v>3</v>
      </c>
      <c r="D10" s="19"/>
    </row>
    <row r="11" spans="1:6" ht="41" thickBot="1" x14ac:dyDescent="0.4">
      <c r="A11" s="7" t="s">
        <v>16</v>
      </c>
      <c r="B11" s="23" t="s">
        <v>22</v>
      </c>
      <c r="C11" s="24" t="s">
        <v>41</v>
      </c>
      <c r="D11" s="25" t="s">
        <v>127</v>
      </c>
    </row>
    <row r="12" spans="1:6" ht="31.5" customHeight="1" thickBot="1" x14ac:dyDescent="0.4">
      <c r="A12" s="7" t="s">
        <v>16</v>
      </c>
      <c r="B12" s="23" t="s">
        <v>23</v>
      </c>
      <c r="C12" s="24" t="s">
        <v>41</v>
      </c>
      <c r="D12" s="25" t="s">
        <v>137</v>
      </c>
      <c r="F12" s="1" t="s">
        <v>107</v>
      </c>
    </row>
    <row r="13" spans="1:6" ht="27.5" thickBot="1" x14ac:dyDescent="0.4">
      <c r="A13" s="7" t="s">
        <v>16</v>
      </c>
      <c r="B13" s="23" t="s">
        <v>24</v>
      </c>
      <c r="C13" s="24" t="s">
        <v>0</v>
      </c>
      <c r="D13" s="25" t="s">
        <v>128</v>
      </c>
    </row>
    <row r="14" spans="1:6" ht="27.5" thickBot="1" x14ac:dyDescent="0.4">
      <c r="A14" s="7" t="s">
        <v>16</v>
      </c>
      <c r="B14" s="23" t="s">
        <v>25</v>
      </c>
      <c r="C14" s="24" t="s">
        <v>1</v>
      </c>
      <c r="D14" s="25" t="s">
        <v>110</v>
      </c>
    </row>
    <row r="15" spans="1:6" ht="15" thickBot="1" x14ac:dyDescent="0.4">
      <c r="A15" s="7" t="s">
        <v>16</v>
      </c>
      <c r="B15" s="23" t="s">
        <v>26</v>
      </c>
      <c r="C15" s="24" t="s">
        <v>0</v>
      </c>
      <c r="D15" s="25" t="s">
        <v>110</v>
      </c>
    </row>
    <row r="16" spans="1:6" ht="15" thickBot="1" x14ac:dyDescent="0.4">
      <c r="A16" s="7" t="s">
        <v>16</v>
      </c>
      <c r="B16" s="15" t="s">
        <v>27</v>
      </c>
      <c r="C16" s="8" t="s">
        <v>2</v>
      </c>
      <c r="D16" s="19"/>
    </row>
    <row r="17" spans="1:6" ht="41" thickBot="1" x14ac:dyDescent="0.4">
      <c r="A17" s="7" t="s">
        <v>16</v>
      </c>
      <c r="B17" s="23" t="s">
        <v>28</v>
      </c>
      <c r="C17" s="24" t="s">
        <v>41</v>
      </c>
      <c r="D17" s="25" t="s">
        <v>110</v>
      </c>
    </row>
    <row r="18" spans="1:6" ht="41" thickBot="1" x14ac:dyDescent="0.4">
      <c r="A18" s="7" t="s">
        <v>16</v>
      </c>
      <c r="B18" s="15" t="s">
        <v>29</v>
      </c>
      <c r="C18" s="13" t="s">
        <v>41</v>
      </c>
      <c r="D18" s="19" t="s">
        <v>135</v>
      </c>
    </row>
    <row r="19" spans="1:6" ht="15" thickBot="1" x14ac:dyDescent="0.4">
      <c r="A19" s="7" t="s">
        <v>16</v>
      </c>
      <c r="B19" s="15" t="s">
        <v>30</v>
      </c>
      <c r="C19" s="8" t="s">
        <v>2</v>
      </c>
      <c r="D19" s="19"/>
    </row>
    <row r="20" spans="1:6" ht="27.5" thickBot="1" x14ac:dyDescent="0.4">
      <c r="A20" s="7" t="s">
        <v>16</v>
      </c>
      <c r="B20" s="15" t="s">
        <v>31</v>
      </c>
      <c r="C20" s="8" t="s">
        <v>3</v>
      </c>
      <c r="D20" s="19"/>
    </row>
    <row r="21" spans="1:6" ht="29.25" customHeight="1" thickBot="1" x14ac:dyDescent="0.4">
      <c r="A21" s="7" t="s">
        <v>16</v>
      </c>
      <c r="B21" s="23" t="s">
        <v>32</v>
      </c>
      <c r="C21" s="24" t="s">
        <v>0</v>
      </c>
      <c r="D21" s="25" t="s">
        <v>139</v>
      </c>
      <c r="F21" s="14" t="s">
        <v>131</v>
      </c>
    </row>
    <row r="22" spans="1:6" ht="41" thickBot="1" x14ac:dyDescent="0.4">
      <c r="A22" s="7" t="s">
        <v>16</v>
      </c>
      <c r="B22" s="23" t="s">
        <v>33</v>
      </c>
      <c r="C22" s="24" t="s">
        <v>42</v>
      </c>
      <c r="D22" s="25" t="s">
        <v>110</v>
      </c>
    </row>
    <row r="23" spans="1:6" ht="15" thickBot="1" x14ac:dyDescent="0.4">
      <c r="A23" s="7" t="s">
        <v>17</v>
      </c>
      <c r="B23" s="15" t="s">
        <v>4</v>
      </c>
      <c r="C23" s="8" t="s">
        <v>3</v>
      </c>
      <c r="D23" s="19"/>
    </row>
    <row r="24" spans="1:6" ht="27.5" thickBot="1" x14ac:dyDescent="0.4">
      <c r="A24" s="7" t="s">
        <v>17</v>
      </c>
      <c r="B24" s="15" t="s">
        <v>5</v>
      </c>
      <c r="C24" s="8" t="s">
        <v>3</v>
      </c>
      <c r="D24" s="19"/>
    </row>
    <row r="25" spans="1:6" ht="31.5" customHeight="1" thickBot="1" x14ac:dyDescent="0.4">
      <c r="A25" s="7" t="s">
        <v>17</v>
      </c>
      <c r="B25" s="15" t="s">
        <v>99</v>
      </c>
      <c r="C25" s="8" t="s">
        <v>3</v>
      </c>
      <c r="D25" s="19"/>
    </row>
    <row r="26" spans="1:6" hidden="1" x14ac:dyDescent="0.35">
      <c r="A26" s="10" t="s">
        <v>17</v>
      </c>
      <c r="B26" s="16" t="s">
        <v>34</v>
      </c>
      <c r="C26" s="12"/>
      <c r="D26" s="20"/>
    </row>
    <row r="27" spans="1:6" hidden="1" x14ac:dyDescent="0.35">
      <c r="A27" s="5" t="s">
        <v>17</v>
      </c>
      <c r="B27" s="17" t="s">
        <v>6</v>
      </c>
      <c r="C27" s="11" t="s">
        <v>3</v>
      </c>
      <c r="D27" s="21"/>
    </row>
    <row r="28" spans="1:6" ht="27" hidden="1" x14ac:dyDescent="0.35">
      <c r="A28" s="5" t="s">
        <v>17</v>
      </c>
      <c r="B28" s="17" t="s">
        <v>7</v>
      </c>
      <c r="C28" s="9"/>
      <c r="D28" s="21"/>
    </row>
    <row r="29" spans="1:6" hidden="1" x14ac:dyDescent="0.35">
      <c r="A29" s="5" t="s">
        <v>17</v>
      </c>
      <c r="B29" s="17" t="s">
        <v>8</v>
      </c>
      <c r="C29" s="9"/>
      <c r="D29" s="21"/>
    </row>
    <row r="30" spans="1:6" hidden="1" x14ac:dyDescent="0.35">
      <c r="A30" s="5" t="s">
        <v>17</v>
      </c>
      <c r="B30" s="17" t="s">
        <v>9</v>
      </c>
      <c r="C30" s="9"/>
      <c r="D30" s="21"/>
    </row>
    <row r="31" spans="1:6" hidden="1" x14ac:dyDescent="0.35">
      <c r="A31" s="5" t="s">
        <v>17</v>
      </c>
      <c r="B31" s="17" t="s">
        <v>10</v>
      </c>
      <c r="C31" s="9"/>
      <c r="D31" s="21"/>
    </row>
    <row r="32" spans="1:6" ht="27" hidden="1" x14ac:dyDescent="0.35">
      <c r="A32" s="5" t="s">
        <v>17</v>
      </c>
      <c r="B32" s="17" t="s">
        <v>11</v>
      </c>
      <c r="C32" s="9"/>
      <c r="D32" s="21"/>
    </row>
    <row r="33" spans="1:6" hidden="1" x14ac:dyDescent="0.35">
      <c r="A33" s="5" t="s">
        <v>17</v>
      </c>
      <c r="B33" s="17" t="s">
        <v>12</v>
      </c>
      <c r="C33" s="9"/>
      <c r="D33" s="21"/>
    </row>
    <row r="34" spans="1:6" hidden="1" x14ac:dyDescent="0.35">
      <c r="A34" s="5" t="s">
        <v>17</v>
      </c>
      <c r="B34" s="17" t="s">
        <v>13</v>
      </c>
      <c r="C34" s="9"/>
      <c r="D34" s="21"/>
    </row>
    <row r="35" spans="1:6" ht="27" hidden="1" x14ac:dyDescent="0.35">
      <c r="A35" s="5" t="s">
        <v>17</v>
      </c>
      <c r="B35" s="17" t="s">
        <v>35</v>
      </c>
      <c r="C35" s="9"/>
      <c r="D35" s="21"/>
    </row>
    <row r="36" spans="1:6" ht="15" thickBot="1" x14ac:dyDescent="0.4">
      <c r="A36" s="5" t="s">
        <v>17</v>
      </c>
      <c r="B36" s="26" t="s">
        <v>14</v>
      </c>
      <c r="C36" s="27"/>
      <c r="D36" s="28"/>
    </row>
    <row r="37" spans="1:6" ht="54" x14ac:dyDescent="0.35">
      <c r="A37" s="5" t="s">
        <v>17</v>
      </c>
      <c r="B37" s="26" t="s">
        <v>36</v>
      </c>
      <c r="C37" s="60" t="s">
        <v>0</v>
      </c>
      <c r="D37" s="62" t="s">
        <v>110</v>
      </c>
      <c r="F37" s="1" t="s">
        <v>109</v>
      </c>
    </row>
    <row r="38" spans="1:6" ht="27.5" thickBot="1" x14ac:dyDescent="0.4">
      <c r="A38" s="6" t="s">
        <v>17</v>
      </c>
      <c r="B38" s="29" t="s">
        <v>108</v>
      </c>
      <c r="C38" s="61"/>
      <c r="D38" s="63"/>
    </row>
    <row r="39" spans="1:6" ht="54.5" thickBot="1" x14ac:dyDescent="0.4">
      <c r="A39" s="7" t="s">
        <v>17</v>
      </c>
      <c r="B39" s="15" t="s">
        <v>15</v>
      </c>
      <c r="C39" s="13" t="s">
        <v>0</v>
      </c>
      <c r="D39" s="19" t="s">
        <v>136</v>
      </c>
    </row>
    <row r="40" spans="1:6" ht="76.5" customHeight="1" thickBot="1" x14ac:dyDescent="0.4">
      <c r="A40" s="7" t="s">
        <v>44</v>
      </c>
      <c r="B40" s="23" t="s">
        <v>45</v>
      </c>
      <c r="C40" s="24" t="s">
        <v>0</v>
      </c>
      <c r="D40" s="25" t="s">
        <v>110</v>
      </c>
      <c r="F40" s="1" t="s">
        <v>98</v>
      </c>
    </row>
    <row r="41" spans="1:6" ht="41" thickBot="1" x14ac:dyDescent="0.4">
      <c r="A41" s="7" t="s">
        <v>44</v>
      </c>
      <c r="B41" s="23" t="s">
        <v>46</v>
      </c>
      <c r="C41" s="24" t="s">
        <v>0</v>
      </c>
      <c r="D41" s="25" t="s">
        <v>132</v>
      </c>
      <c r="F41" s="1" t="s">
        <v>116</v>
      </c>
    </row>
    <row r="42" spans="1:6" ht="29.5" thickBot="1" x14ac:dyDescent="0.4">
      <c r="A42" s="7" t="s">
        <v>44</v>
      </c>
      <c r="B42" s="23" t="s">
        <v>47</v>
      </c>
      <c r="C42" s="24" t="s">
        <v>41</v>
      </c>
      <c r="D42" s="25" t="s">
        <v>140</v>
      </c>
      <c r="F42" s="1" t="s">
        <v>117</v>
      </c>
    </row>
    <row r="43" spans="1:6" ht="27.5" thickBot="1" x14ac:dyDescent="0.4">
      <c r="A43" s="7" t="s">
        <v>44</v>
      </c>
      <c r="B43" s="23" t="s">
        <v>48</v>
      </c>
      <c r="C43" s="24" t="s">
        <v>41</v>
      </c>
      <c r="D43" s="25" t="s">
        <v>141</v>
      </c>
    </row>
    <row r="44" spans="1:6" ht="27.5" thickBot="1" x14ac:dyDescent="0.4">
      <c r="A44" s="7" t="s">
        <v>44</v>
      </c>
      <c r="B44" s="15" t="s">
        <v>49</v>
      </c>
      <c r="C44" s="13" t="s">
        <v>41</v>
      </c>
      <c r="D44" s="19" t="s">
        <v>133</v>
      </c>
    </row>
    <row r="45" spans="1:6" ht="54.5" thickBot="1" x14ac:dyDescent="0.4">
      <c r="A45" s="7" t="s">
        <v>44</v>
      </c>
      <c r="B45" s="23" t="s">
        <v>50</v>
      </c>
      <c r="C45" s="24" t="s">
        <v>41</v>
      </c>
      <c r="D45" s="25" t="s">
        <v>142</v>
      </c>
      <c r="F45" s="1" t="s">
        <v>118</v>
      </c>
    </row>
    <row r="46" spans="1:6" ht="27.5" thickBot="1" x14ac:dyDescent="0.4">
      <c r="A46" s="7" t="s">
        <v>44</v>
      </c>
      <c r="B46" s="15" t="s">
        <v>51</v>
      </c>
      <c r="C46" s="13" t="s">
        <v>0</v>
      </c>
      <c r="D46" s="19" t="s">
        <v>143</v>
      </c>
    </row>
    <row r="47" spans="1:6" ht="108.5" thickBot="1" x14ac:dyDescent="0.4">
      <c r="A47" s="7" t="s">
        <v>39</v>
      </c>
      <c r="B47" s="15" t="s">
        <v>40</v>
      </c>
      <c r="C47" s="13" t="s">
        <v>0</v>
      </c>
      <c r="D47" s="19" t="s">
        <v>144</v>
      </c>
    </row>
    <row r="48" spans="1:6" ht="51" customHeight="1" thickBot="1" x14ac:dyDescent="0.4">
      <c r="A48" s="6" t="s">
        <v>39</v>
      </c>
      <c r="B48" s="18" t="s">
        <v>52</v>
      </c>
      <c r="C48" s="13" t="s">
        <v>0</v>
      </c>
      <c r="D48" s="22" t="s">
        <v>134</v>
      </c>
    </row>
    <row r="49" spans="1:4" ht="54.5" thickBot="1" x14ac:dyDescent="0.4">
      <c r="A49" s="7" t="s">
        <v>39</v>
      </c>
      <c r="B49" s="15" t="s">
        <v>37</v>
      </c>
      <c r="C49" s="13" t="s">
        <v>43</v>
      </c>
      <c r="D49" s="19" t="s">
        <v>134</v>
      </c>
    </row>
  </sheetData>
  <autoFilter ref="A9:C50" xr:uid="{00000000-0009-0000-0000-000000000000}"/>
  <mergeCells count="2">
    <mergeCell ref="C37:C38"/>
    <mergeCell ref="D37:D38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showGridLines="0" tabSelected="1" workbookViewId="0">
      <selection activeCell="C14" sqref="C14"/>
    </sheetView>
  </sheetViews>
  <sheetFormatPr baseColWidth="10" defaultColWidth="11.453125" defaultRowHeight="14.5" x14ac:dyDescent="0.35"/>
  <cols>
    <col min="1" max="1" width="12.7265625" style="31" customWidth="1"/>
    <col min="2" max="2" width="11.453125" style="31" customWidth="1"/>
    <col min="3" max="3" width="11.453125" style="31"/>
    <col min="4" max="4" width="16.7265625" style="31" customWidth="1"/>
    <col min="5" max="8" width="11.453125" style="31" customWidth="1"/>
    <col min="9" max="9" width="49.7265625" style="31" customWidth="1"/>
    <col min="10" max="16384" width="11.453125" style="31"/>
  </cols>
  <sheetData>
    <row r="1" spans="1:9" x14ac:dyDescent="0.35">
      <c r="A1" s="34"/>
      <c r="B1" s="35"/>
      <c r="C1" s="34"/>
      <c r="D1" s="34"/>
      <c r="E1" s="36"/>
      <c r="F1" s="36"/>
      <c r="G1" s="37"/>
      <c r="H1" s="34"/>
      <c r="I1" s="34"/>
    </row>
    <row r="2" spans="1:9" x14ac:dyDescent="0.35">
      <c r="A2" s="34"/>
      <c r="B2" s="35"/>
      <c r="C2" s="34"/>
      <c r="D2" s="34"/>
      <c r="E2" s="36"/>
      <c r="F2" s="36"/>
      <c r="G2" s="37"/>
      <c r="H2" s="34"/>
      <c r="I2" s="34"/>
    </row>
    <row r="3" spans="1:9" x14ac:dyDescent="0.35">
      <c r="A3" s="34"/>
      <c r="B3" s="35"/>
      <c r="C3" s="34"/>
      <c r="D3" s="35"/>
      <c r="E3" s="35"/>
      <c r="F3" s="36"/>
      <c r="G3" s="37"/>
      <c r="H3" s="34"/>
      <c r="I3" s="34"/>
    </row>
    <row r="4" spans="1:9" x14ac:dyDescent="0.35">
      <c r="A4" s="34"/>
      <c r="B4" s="34"/>
      <c r="C4" s="35"/>
      <c r="D4" s="34"/>
      <c r="E4" s="34"/>
      <c r="F4" s="34"/>
      <c r="G4" s="34"/>
      <c r="H4" s="34"/>
      <c r="I4" s="34"/>
    </row>
    <row r="5" spans="1:9" x14ac:dyDescent="0.35">
      <c r="A5" s="34"/>
      <c r="B5" s="34"/>
      <c r="C5" s="34"/>
      <c r="D5" s="34"/>
      <c r="E5" s="34"/>
      <c r="F5" s="34"/>
      <c r="G5" s="34"/>
      <c r="H5" s="34"/>
      <c r="I5" s="34"/>
    </row>
    <row r="6" spans="1:9" ht="43.5" x14ac:dyDescent="0.35">
      <c r="A6" s="30" t="s">
        <v>54</v>
      </c>
      <c r="B6" s="30" t="s">
        <v>55</v>
      </c>
      <c r="C6" s="30" t="s">
        <v>56</v>
      </c>
      <c r="D6" s="30" t="s">
        <v>57</v>
      </c>
      <c r="E6" s="30" t="s">
        <v>58</v>
      </c>
      <c r="F6" s="30" t="s">
        <v>59</v>
      </c>
      <c r="G6" s="30" t="s">
        <v>60</v>
      </c>
      <c r="H6" s="30" t="s">
        <v>61</v>
      </c>
      <c r="I6" s="30" t="s">
        <v>62</v>
      </c>
    </row>
    <row r="7" spans="1:9" x14ac:dyDescent="0.35">
      <c r="A7" s="38">
        <v>2021</v>
      </c>
      <c r="B7" s="38">
        <v>1</v>
      </c>
      <c r="C7" s="38">
        <v>31</v>
      </c>
      <c r="D7" s="38">
        <v>860078828</v>
      </c>
      <c r="E7" s="38"/>
      <c r="F7" s="38"/>
      <c r="G7" s="38"/>
      <c r="H7" s="38"/>
      <c r="I7" s="38" t="s">
        <v>64</v>
      </c>
    </row>
    <row r="8" spans="1:9" x14ac:dyDescent="0.35">
      <c r="A8" s="39">
        <v>2021</v>
      </c>
      <c r="B8" s="39">
        <v>1</v>
      </c>
      <c r="C8" s="39">
        <v>31</v>
      </c>
      <c r="D8" s="39">
        <v>800149384</v>
      </c>
      <c r="E8" s="39"/>
      <c r="F8" s="39"/>
      <c r="G8" s="39"/>
      <c r="H8" s="39"/>
      <c r="I8" s="39" t="s">
        <v>65</v>
      </c>
    </row>
    <row r="9" spans="1:9" x14ac:dyDescent="0.35">
      <c r="A9" s="40"/>
      <c r="B9" s="40"/>
      <c r="C9" s="40"/>
      <c r="D9" s="40"/>
      <c r="E9" s="40"/>
      <c r="F9" s="40"/>
      <c r="G9" s="40"/>
      <c r="H9" s="40"/>
      <c r="I9" s="40"/>
    </row>
  </sheetData>
  <sheetProtection algorithmName="SHA-512" hashValue="ujoJkOD+80SFQ5dseYs+CsMPGy73CiZ+XXqTEoAorVUdIX4IOSVhU/3yrz4y2RSLSQC6b1ZGfNWCLkWWyTxMmw==" saltValue="FhFMT3MBcQdhqRkq2ygaA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9"/>
  <sheetViews>
    <sheetView showGridLines="0" topLeftCell="A5" zoomScale="80" zoomScaleNormal="80" workbookViewId="0">
      <selection activeCell="C21" sqref="C21"/>
    </sheetView>
  </sheetViews>
  <sheetFormatPr baseColWidth="10" defaultColWidth="11.453125" defaultRowHeight="14.5" x14ac:dyDescent="0.35"/>
  <cols>
    <col min="1" max="1" width="10" style="31" customWidth="1"/>
    <col min="2" max="2" width="18.54296875" style="31" customWidth="1"/>
    <col min="3" max="3" width="13.81640625" style="31" customWidth="1"/>
    <col min="4" max="4" width="12.7265625" style="31" customWidth="1"/>
    <col min="5" max="5" width="16.81640625" style="31" customWidth="1"/>
    <col min="6" max="6" width="16.7265625" style="31" customWidth="1"/>
    <col min="7" max="7" width="14.7265625" style="31" customWidth="1"/>
    <col min="8" max="8" width="17.6328125" style="31" customWidth="1"/>
    <col min="9" max="9" width="25.1796875" style="31" customWidth="1"/>
    <col min="10" max="10" width="18.1796875" style="31" customWidth="1"/>
    <col min="11" max="11" width="30.453125" style="31" customWidth="1"/>
    <col min="12" max="16384" width="11.453125" style="31"/>
  </cols>
  <sheetData>
    <row r="1" spans="1:11" ht="290" hidden="1" x14ac:dyDescent="0.35">
      <c r="A1" s="34"/>
      <c r="B1" s="42" t="s">
        <v>88</v>
      </c>
      <c r="C1" s="34"/>
      <c r="D1" s="34"/>
      <c r="E1" s="34"/>
      <c r="F1" s="34"/>
      <c r="G1" s="34"/>
      <c r="H1" s="42" t="s">
        <v>89</v>
      </c>
      <c r="I1" s="42" t="s">
        <v>90</v>
      </c>
      <c r="J1" s="42" t="s">
        <v>91</v>
      </c>
      <c r="K1" s="42" t="s">
        <v>92</v>
      </c>
    </row>
    <row r="2" spans="1:11" hidden="1" x14ac:dyDescent="0.35">
      <c r="A2" s="34"/>
      <c r="B2" s="42"/>
      <c r="C2" s="34"/>
      <c r="D2" s="34"/>
      <c r="E2" s="34"/>
      <c r="F2" s="34"/>
      <c r="G2" s="34"/>
      <c r="H2" s="34"/>
      <c r="I2" s="34"/>
      <c r="J2" s="34" t="s">
        <v>93</v>
      </c>
      <c r="K2" s="34" t="s">
        <v>94</v>
      </c>
    </row>
    <row r="3" spans="1:11" hidden="1" x14ac:dyDescent="0.35">
      <c r="A3" s="34"/>
      <c r="B3" s="42"/>
      <c r="C3" s="34"/>
      <c r="D3" s="34"/>
      <c r="E3" s="34"/>
      <c r="F3" s="34"/>
      <c r="G3" s="34"/>
      <c r="H3" s="34"/>
      <c r="I3" s="34"/>
      <c r="J3" s="34" t="s">
        <v>95</v>
      </c>
      <c r="K3" s="34"/>
    </row>
    <row r="4" spans="1:11" hidden="1" x14ac:dyDescent="0.35">
      <c r="A4" s="34"/>
      <c r="B4" s="42"/>
      <c r="C4" s="34"/>
      <c r="D4" s="34"/>
      <c r="E4" s="34"/>
      <c r="F4" s="34"/>
      <c r="G4" s="34"/>
      <c r="H4" s="34"/>
      <c r="I4" s="34"/>
      <c r="J4" s="34" t="s">
        <v>66</v>
      </c>
      <c r="K4" s="34"/>
    </row>
    <row r="5" spans="1:11" x14ac:dyDescent="0.35">
      <c r="A5" s="34"/>
      <c r="B5" s="35"/>
      <c r="C5" s="34"/>
      <c r="D5" s="34"/>
      <c r="E5" s="36"/>
      <c r="F5" s="36"/>
      <c r="G5" s="37"/>
      <c r="H5" s="34"/>
      <c r="I5" s="34"/>
      <c r="J5" s="34"/>
      <c r="K5" s="34"/>
    </row>
    <row r="6" spans="1:11" x14ac:dyDescent="0.35">
      <c r="A6" s="34"/>
      <c r="B6" s="35"/>
      <c r="C6" s="34"/>
      <c r="D6" s="34"/>
      <c r="E6" s="36"/>
      <c r="F6" s="36"/>
      <c r="G6" s="37"/>
      <c r="H6" s="34"/>
      <c r="I6" s="34"/>
      <c r="J6" s="34"/>
      <c r="K6" s="34"/>
    </row>
    <row r="7" spans="1:11" x14ac:dyDescent="0.35">
      <c r="A7" s="34"/>
      <c r="B7" s="35"/>
      <c r="C7" s="34"/>
      <c r="D7" s="35" t="s">
        <v>138</v>
      </c>
      <c r="E7" s="36"/>
      <c r="F7" s="36"/>
      <c r="G7" s="37"/>
      <c r="H7" s="34"/>
      <c r="I7" s="34"/>
      <c r="J7" s="34"/>
      <c r="K7" s="34"/>
    </row>
    <row r="8" spans="1:11" x14ac:dyDescent="0.35">
      <c r="A8" s="34"/>
      <c r="B8" s="42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3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</row>
    <row r="10" spans="1:11" ht="63.75" customHeight="1" x14ac:dyDescent="0.35">
      <c r="A10" s="30" t="s">
        <v>54</v>
      </c>
      <c r="B10" s="30" t="s">
        <v>67</v>
      </c>
      <c r="C10" s="30" t="s">
        <v>68</v>
      </c>
      <c r="D10" s="30" t="s">
        <v>69</v>
      </c>
      <c r="E10" s="30" t="s">
        <v>70</v>
      </c>
      <c r="F10" s="30" t="s">
        <v>71</v>
      </c>
      <c r="G10" s="30" t="s">
        <v>72</v>
      </c>
      <c r="H10" s="30" t="s">
        <v>73</v>
      </c>
      <c r="I10" s="30" t="s">
        <v>74</v>
      </c>
      <c r="J10" s="30" t="s">
        <v>75</v>
      </c>
      <c r="K10" s="30" t="s">
        <v>76</v>
      </c>
    </row>
    <row r="11" spans="1:11" x14ac:dyDescent="0.35">
      <c r="A11" s="38">
        <v>2021</v>
      </c>
      <c r="B11" s="38">
        <v>13</v>
      </c>
      <c r="C11" s="38" t="s">
        <v>77</v>
      </c>
      <c r="D11" s="38" t="s">
        <v>78</v>
      </c>
      <c r="E11" s="38" t="s">
        <v>79</v>
      </c>
      <c r="F11" s="38" t="s">
        <v>80</v>
      </c>
      <c r="G11" s="38"/>
      <c r="H11" s="38"/>
      <c r="I11" s="38"/>
      <c r="J11" s="38" t="s">
        <v>106</v>
      </c>
      <c r="K11" s="38" t="s">
        <v>81</v>
      </c>
    </row>
    <row r="12" spans="1:11" x14ac:dyDescent="0.35">
      <c r="A12" s="39">
        <v>2021</v>
      </c>
      <c r="B12" s="39">
        <v>13</v>
      </c>
      <c r="C12" s="39" t="s">
        <v>82</v>
      </c>
      <c r="D12" s="39" t="s">
        <v>83</v>
      </c>
      <c r="E12" s="39" t="s">
        <v>84</v>
      </c>
      <c r="F12" s="39" t="s">
        <v>85</v>
      </c>
      <c r="G12" s="39" t="s">
        <v>86</v>
      </c>
      <c r="H12" s="39"/>
      <c r="I12" s="39"/>
      <c r="J12" s="39" t="s">
        <v>95</v>
      </c>
      <c r="K12" s="39" t="s">
        <v>87</v>
      </c>
    </row>
    <row r="13" spans="1:11" x14ac:dyDescent="0.35">
      <c r="A13" s="40">
        <v>2021</v>
      </c>
      <c r="B13" s="40">
        <v>13</v>
      </c>
      <c r="C13" s="43" t="s">
        <v>104</v>
      </c>
      <c r="D13" s="40" t="s">
        <v>101</v>
      </c>
      <c r="E13" s="40" t="s">
        <v>102</v>
      </c>
      <c r="F13" s="40" t="s">
        <v>100</v>
      </c>
      <c r="G13" s="40" t="s">
        <v>103</v>
      </c>
      <c r="H13" s="40">
        <v>860005813</v>
      </c>
      <c r="I13" s="40" t="s">
        <v>96</v>
      </c>
      <c r="J13" s="40" t="s">
        <v>105</v>
      </c>
      <c r="K13" s="40" t="s">
        <v>97</v>
      </c>
    </row>
    <row r="14" spans="1:11" x14ac:dyDescent="0.3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</row>
    <row r="19" spans="2:7" x14ac:dyDescent="0.35">
      <c r="B19" s="41"/>
      <c r="E19" s="32"/>
      <c r="F19" s="32"/>
      <c r="G19" s="33"/>
    </row>
  </sheetData>
  <sheetProtection algorithmName="SHA-512" hashValue="4+W0n/Ts4NZkBCYJ/ljTjzP+QgLD2tUkp6WmdVaDOO8YVGY5Kx3VwNWFeNLn4QJXsrN9uPTR9Ac275mqUgce/Q==" saltValue="uSKC+5Otqrrfc/RNJCJ6Gg==" spinCount="100000" sheet="1" objects="1" scenarios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8B488-AF27-434E-B70B-72FA44136604}">
  <dimension ref="A1:I33"/>
  <sheetViews>
    <sheetView showGridLines="0" zoomScale="90" zoomScaleNormal="90" workbookViewId="0">
      <selection activeCell="D22" sqref="D22"/>
    </sheetView>
  </sheetViews>
  <sheetFormatPr baseColWidth="10" defaultColWidth="11.453125" defaultRowHeight="13" x14ac:dyDescent="0.3"/>
  <cols>
    <col min="1" max="1" width="13.26953125" style="45" customWidth="1"/>
    <col min="2" max="2" width="11.81640625" style="45" bestFit="1" customWidth="1"/>
    <col min="3" max="3" width="45.26953125" style="45" customWidth="1"/>
    <col min="4" max="4" width="14.1796875" style="45" customWidth="1"/>
    <col min="5" max="5" width="12.7265625" style="45" customWidth="1"/>
    <col min="6" max="6" width="30.81640625" style="45" customWidth="1"/>
    <col min="7" max="7" width="10.81640625" style="45" customWidth="1"/>
    <col min="8" max="8" width="13.1796875" style="45" customWidth="1"/>
    <col min="9" max="12" width="7.453125" style="45" bestFit="1" customWidth="1"/>
    <col min="13" max="13" width="11.1796875" style="45" bestFit="1" customWidth="1"/>
    <col min="14" max="16384" width="11.453125" style="45"/>
  </cols>
  <sheetData>
    <row r="1" spans="1:9" x14ac:dyDescent="0.3">
      <c r="A1" s="48"/>
      <c r="B1" s="48"/>
      <c r="C1" s="48"/>
      <c r="D1" s="48"/>
      <c r="E1" s="48"/>
      <c r="F1" s="48"/>
      <c r="G1" s="48"/>
      <c r="H1" s="48"/>
      <c r="I1" s="48"/>
    </row>
    <row r="2" spans="1:9" x14ac:dyDescent="0.3">
      <c r="A2" s="48"/>
      <c r="B2" s="48"/>
      <c r="C2" s="48"/>
      <c r="D2" s="48"/>
      <c r="E2" s="48"/>
      <c r="F2" s="48"/>
      <c r="G2" s="48"/>
      <c r="H2" s="48"/>
      <c r="I2" s="48"/>
    </row>
    <row r="3" spans="1:9" x14ac:dyDescent="0.3">
      <c r="A3" s="48"/>
      <c r="B3" s="48"/>
      <c r="C3" s="48"/>
      <c r="D3" s="48"/>
      <c r="E3" s="48"/>
      <c r="F3" s="48"/>
      <c r="G3" s="48"/>
      <c r="H3" s="48"/>
      <c r="I3" s="48"/>
    </row>
    <row r="4" spans="1:9" x14ac:dyDescent="0.3">
      <c r="A4" s="48"/>
      <c r="B4" s="48"/>
      <c r="C4" s="48"/>
      <c r="D4" s="48"/>
      <c r="E4" s="48"/>
      <c r="F4" s="48"/>
      <c r="G4" s="48"/>
      <c r="H4" s="48"/>
      <c r="I4" s="48"/>
    </row>
    <row r="5" spans="1:9" x14ac:dyDescent="0.3">
      <c r="A5" s="49" t="s">
        <v>146</v>
      </c>
      <c r="B5" s="48"/>
      <c r="C5" s="48"/>
      <c r="D5" s="48"/>
      <c r="E5" s="48"/>
      <c r="F5" s="48"/>
      <c r="G5" s="48"/>
      <c r="H5" s="48"/>
      <c r="I5" s="48"/>
    </row>
    <row r="6" spans="1:9" x14ac:dyDescent="0.3">
      <c r="A6" s="49"/>
      <c r="B6" s="48"/>
      <c r="C6" s="48"/>
      <c r="D6" s="48"/>
      <c r="E6" s="48"/>
      <c r="F6" s="48"/>
      <c r="G6" s="48"/>
      <c r="H6" s="48"/>
      <c r="I6" s="48"/>
    </row>
    <row r="7" spans="1:9" x14ac:dyDescent="0.3">
      <c r="A7" s="48"/>
      <c r="B7" s="48"/>
      <c r="C7" s="48"/>
      <c r="D7" s="48"/>
      <c r="E7" s="48"/>
      <c r="F7" s="48"/>
      <c r="G7" s="48"/>
      <c r="H7" s="48"/>
      <c r="I7" s="48"/>
    </row>
    <row r="8" spans="1:9" ht="30" customHeight="1" x14ac:dyDescent="0.3">
      <c r="A8" s="50" t="s">
        <v>147</v>
      </c>
      <c r="B8" s="50" t="s">
        <v>63</v>
      </c>
      <c r="C8" s="50" t="s">
        <v>111</v>
      </c>
      <c r="D8" s="50" t="s">
        <v>53</v>
      </c>
      <c r="E8" s="50" t="s">
        <v>124</v>
      </c>
      <c r="F8" s="50" t="s">
        <v>122</v>
      </c>
      <c r="G8" s="50" t="s">
        <v>126</v>
      </c>
      <c r="H8" s="50" t="s">
        <v>129</v>
      </c>
      <c r="I8" s="48"/>
    </row>
    <row r="9" spans="1:9" x14ac:dyDescent="0.3">
      <c r="A9" s="51">
        <v>4170950201</v>
      </c>
      <c r="B9" s="51">
        <v>860078828</v>
      </c>
      <c r="C9" s="51" t="s">
        <v>113</v>
      </c>
      <c r="D9" s="52">
        <f>150000000+250000000+230448840+131467143+126985997+69842298</f>
        <v>958744278</v>
      </c>
      <c r="E9" s="53" t="s">
        <v>125</v>
      </c>
      <c r="F9" s="53" t="s">
        <v>123</v>
      </c>
      <c r="G9" s="53">
        <v>12</v>
      </c>
      <c r="H9" s="53" t="s">
        <v>130</v>
      </c>
      <c r="I9" s="48"/>
    </row>
    <row r="10" spans="1:9" x14ac:dyDescent="0.3">
      <c r="A10" s="51">
        <v>4170950201</v>
      </c>
      <c r="B10" s="51">
        <v>800153424</v>
      </c>
      <c r="C10" s="51" t="s">
        <v>119</v>
      </c>
      <c r="D10" s="52">
        <f>107148222+17858037+9821920</f>
        <v>134828179</v>
      </c>
      <c r="E10" s="53" t="s">
        <v>125</v>
      </c>
      <c r="F10" s="53" t="s">
        <v>123</v>
      </c>
      <c r="G10" s="53">
        <v>12</v>
      </c>
      <c r="H10" s="53" t="s">
        <v>130</v>
      </c>
      <c r="I10" s="48"/>
    </row>
    <row r="11" spans="1:9" x14ac:dyDescent="0.3">
      <c r="A11" s="51">
        <v>4170950201</v>
      </c>
      <c r="B11" s="51">
        <v>800149384</v>
      </c>
      <c r="C11" s="51" t="s">
        <v>120</v>
      </c>
      <c r="D11" s="52">
        <f>336469265+56078211+30843016</f>
        <v>423390492</v>
      </c>
      <c r="E11" s="53" t="s">
        <v>125</v>
      </c>
      <c r="F11" s="53" t="s">
        <v>123</v>
      </c>
      <c r="G11" s="53">
        <v>12</v>
      </c>
      <c r="H11" s="53" t="s">
        <v>130</v>
      </c>
      <c r="I11" s="48"/>
    </row>
    <row r="12" spans="1:9" x14ac:dyDescent="0.3">
      <c r="A12" s="51">
        <v>4170950201</v>
      </c>
      <c r="B12" s="51">
        <v>800125872</v>
      </c>
      <c r="C12" s="51" t="s">
        <v>121</v>
      </c>
      <c r="D12" s="52">
        <f>152966530+39525000</f>
        <v>192491530</v>
      </c>
      <c r="E12" s="53" t="s">
        <v>125</v>
      </c>
      <c r="F12" s="53" t="s">
        <v>123</v>
      </c>
      <c r="G12" s="53">
        <v>12</v>
      </c>
      <c r="H12" s="53" t="s">
        <v>130</v>
      </c>
      <c r="I12" s="48"/>
    </row>
    <row r="13" spans="1:9" x14ac:dyDescent="0.3">
      <c r="A13" s="51">
        <v>4170950201</v>
      </c>
      <c r="B13" s="51">
        <v>800009780</v>
      </c>
      <c r="C13" s="51" t="s">
        <v>148</v>
      </c>
      <c r="D13" s="54">
        <v>120000</v>
      </c>
      <c r="E13" s="53" t="s">
        <v>125</v>
      </c>
      <c r="F13" s="53" t="s">
        <v>123</v>
      </c>
      <c r="G13" s="53">
        <v>12</v>
      </c>
      <c r="H13" s="53" t="s">
        <v>130</v>
      </c>
      <c r="I13" s="48"/>
    </row>
    <row r="14" spans="1:9" x14ac:dyDescent="0.3">
      <c r="A14" s="51">
        <v>4170950201</v>
      </c>
      <c r="B14" s="51">
        <v>830060051</v>
      </c>
      <c r="C14" s="51" t="s">
        <v>149</v>
      </c>
      <c r="D14" s="54">
        <v>120000</v>
      </c>
      <c r="E14" s="53" t="s">
        <v>125</v>
      </c>
      <c r="F14" s="53" t="s">
        <v>123</v>
      </c>
      <c r="G14" s="53">
        <v>12</v>
      </c>
      <c r="H14" s="53" t="s">
        <v>130</v>
      </c>
      <c r="I14" s="48"/>
    </row>
    <row r="15" spans="1:9" x14ac:dyDescent="0.3">
      <c r="A15" s="55">
        <v>4170950201</v>
      </c>
      <c r="B15" s="55">
        <v>800068677</v>
      </c>
      <c r="C15" s="55" t="s">
        <v>157</v>
      </c>
      <c r="D15" s="52">
        <v>240000</v>
      </c>
      <c r="E15" s="53" t="s">
        <v>125</v>
      </c>
      <c r="F15" s="53" t="s">
        <v>123</v>
      </c>
      <c r="G15" s="53">
        <v>12</v>
      </c>
      <c r="H15" s="53" t="s">
        <v>130</v>
      </c>
      <c r="I15" s="48"/>
    </row>
    <row r="16" spans="1:9" x14ac:dyDescent="0.3">
      <c r="A16" s="51">
        <v>4170950201</v>
      </c>
      <c r="B16" s="51">
        <v>800127984</v>
      </c>
      <c r="C16" s="51" t="s">
        <v>150</v>
      </c>
      <c r="D16" s="54">
        <v>120000</v>
      </c>
      <c r="E16" s="53" t="s">
        <v>125</v>
      </c>
      <c r="F16" s="53" t="s">
        <v>123</v>
      </c>
      <c r="G16" s="53">
        <v>12</v>
      </c>
      <c r="H16" s="53" t="s">
        <v>130</v>
      </c>
      <c r="I16" s="48"/>
    </row>
    <row r="17" spans="1:9" x14ac:dyDescent="0.3">
      <c r="A17" s="51">
        <v>4170950201</v>
      </c>
      <c r="B17" s="51">
        <v>800229021</v>
      </c>
      <c r="C17" s="51" t="s">
        <v>151</v>
      </c>
      <c r="D17" s="54">
        <v>50000</v>
      </c>
      <c r="E17" s="53" t="s">
        <v>125</v>
      </c>
      <c r="F17" s="53" t="s">
        <v>123</v>
      </c>
      <c r="G17" s="53">
        <v>12</v>
      </c>
      <c r="H17" s="53" t="s">
        <v>130</v>
      </c>
      <c r="I17" s="48"/>
    </row>
    <row r="18" spans="1:9" x14ac:dyDescent="0.3">
      <c r="A18" s="51">
        <v>4170950201</v>
      </c>
      <c r="B18" s="51">
        <v>800069515</v>
      </c>
      <c r="C18" s="51" t="s">
        <v>158</v>
      </c>
      <c r="D18" s="54">
        <v>130000</v>
      </c>
      <c r="E18" s="53" t="s">
        <v>125</v>
      </c>
      <c r="F18" s="53" t="s">
        <v>123</v>
      </c>
      <c r="G18" s="53">
        <v>12</v>
      </c>
      <c r="H18" s="53" t="s">
        <v>130</v>
      </c>
      <c r="I18" s="48"/>
    </row>
    <row r="19" spans="1:9" x14ac:dyDescent="0.3">
      <c r="A19" s="51">
        <v>4170950201</v>
      </c>
      <c r="B19" s="51">
        <v>800071342</v>
      </c>
      <c r="C19" s="51" t="s">
        <v>152</v>
      </c>
      <c r="D19" s="54">
        <v>120000</v>
      </c>
      <c r="E19" s="53" t="s">
        <v>125</v>
      </c>
      <c r="F19" s="53" t="s">
        <v>123</v>
      </c>
      <c r="G19" s="53">
        <v>12</v>
      </c>
      <c r="H19" s="53" t="s">
        <v>130</v>
      </c>
      <c r="I19" s="48"/>
    </row>
    <row r="20" spans="1:9" x14ac:dyDescent="0.3">
      <c r="A20" s="51">
        <v>4170950201</v>
      </c>
      <c r="B20" s="51">
        <v>800074636</v>
      </c>
      <c r="C20" s="51" t="s">
        <v>153</v>
      </c>
      <c r="D20" s="54">
        <v>600000</v>
      </c>
      <c r="E20" s="53" t="s">
        <v>125</v>
      </c>
      <c r="F20" s="53" t="s">
        <v>123</v>
      </c>
      <c r="G20" s="53">
        <v>12</v>
      </c>
      <c r="H20" s="53" t="s">
        <v>130</v>
      </c>
      <c r="I20" s="48"/>
    </row>
    <row r="21" spans="1:9" x14ac:dyDescent="0.3">
      <c r="A21" s="51">
        <v>4170950201</v>
      </c>
      <c r="B21" s="51">
        <v>813010269</v>
      </c>
      <c r="C21" s="51" t="s">
        <v>159</v>
      </c>
      <c r="D21" s="54">
        <v>340000</v>
      </c>
      <c r="E21" s="53" t="s">
        <v>125</v>
      </c>
      <c r="F21" s="53" t="s">
        <v>123</v>
      </c>
      <c r="G21" s="53">
        <v>12</v>
      </c>
      <c r="H21" s="53" t="s">
        <v>130</v>
      </c>
      <c r="I21" s="48"/>
    </row>
    <row r="22" spans="1:9" x14ac:dyDescent="0.3">
      <c r="A22" s="51">
        <v>4170950201</v>
      </c>
      <c r="B22" s="51">
        <v>800155292</v>
      </c>
      <c r="C22" s="51" t="s">
        <v>160</v>
      </c>
      <c r="D22" s="54">
        <v>240000</v>
      </c>
      <c r="E22" s="53" t="s">
        <v>125</v>
      </c>
      <c r="F22" s="53" t="s">
        <v>123</v>
      </c>
      <c r="G22" s="53">
        <v>12</v>
      </c>
      <c r="H22" s="53" t="s">
        <v>130</v>
      </c>
      <c r="I22" s="48"/>
    </row>
    <row r="23" spans="1:9" x14ac:dyDescent="0.3">
      <c r="A23" s="51">
        <v>4170950202</v>
      </c>
      <c r="B23" s="51">
        <v>860078828</v>
      </c>
      <c r="C23" s="51" t="s">
        <v>113</v>
      </c>
      <c r="D23" s="54">
        <v>389875</v>
      </c>
      <c r="E23" s="48" t="s">
        <v>112</v>
      </c>
      <c r="F23" s="53" t="s">
        <v>123</v>
      </c>
      <c r="G23" s="53">
        <v>12</v>
      </c>
      <c r="H23" s="53" t="s">
        <v>130</v>
      </c>
      <c r="I23" s="48"/>
    </row>
    <row r="24" spans="1:9" x14ac:dyDescent="0.3">
      <c r="A24" s="51">
        <v>4170950202</v>
      </c>
      <c r="B24" s="51">
        <v>800125872</v>
      </c>
      <c r="C24" s="51" t="s">
        <v>121</v>
      </c>
      <c r="D24" s="54">
        <v>5854800</v>
      </c>
      <c r="E24" s="48" t="s">
        <v>112</v>
      </c>
      <c r="F24" s="53" t="s">
        <v>123</v>
      </c>
      <c r="G24" s="53">
        <v>12</v>
      </c>
      <c r="H24" s="53" t="s">
        <v>130</v>
      </c>
      <c r="I24" s="48"/>
    </row>
    <row r="25" spans="1:9" x14ac:dyDescent="0.3">
      <c r="A25" s="51">
        <v>4170950202</v>
      </c>
      <c r="B25" s="51">
        <v>860013771</v>
      </c>
      <c r="C25" s="51" t="s">
        <v>154</v>
      </c>
      <c r="D25" s="54">
        <v>1500000</v>
      </c>
      <c r="E25" s="48" t="s">
        <v>112</v>
      </c>
      <c r="F25" s="53" t="s">
        <v>123</v>
      </c>
      <c r="G25" s="53">
        <v>12</v>
      </c>
      <c r="H25" s="53" t="s">
        <v>130</v>
      </c>
      <c r="I25" s="48"/>
    </row>
    <row r="26" spans="1:9" x14ac:dyDescent="0.3">
      <c r="A26" s="51">
        <v>4170950201</v>
      </c>
      <c r="B26" s="51">
        <v>52427285</v>
      </c>
      <c r="C26" s="51" t="s">
        <v>155</v>
      </c>
      <c r="D26" s="54">
        <v>3520877</v>
      </c>
      <c r="E26" s="53" t="s">
        <v>125</v>
      </c>
      <c r="F26" s="53" t="s">
        <v>123</v>
      </c>
      <c r="G26" s="53">
        <v>12</v>
      </c>
      <c r="H26" s="53" t="s">
        <v>130</v>
      </c>
      <c r="I26" s="48"/>
    </row>
    <row r="27" spans="1:9" x14ac:dyDescent="0.3">
      <c r="A27" s="51">
        <v>4170950201</v>
      </c>
      <c r="B27" s="51">
        <v>67006414</v>
      </c>
      <c r="C27" s="51" t="s">
        <v>156</v>
      </c>
      <c r="D27" s="54">
        <v>2700879</v>
      </c>
      <c r="E27" s="53" t="s">
        <v>125</v>
      </c>
      <c r="F27" s="53" t="s">
        <v>123</v>
      </c>
      <c r="G27" s="53">
        <v>12</v>
      </c>
      <c r="H27" s="53" t="s">
        <v>130</v>
      </c>
      <c r="I27" s="48"/>
    </row>
    <row r="28" spans="1:9" ht="14.5" x14ac:dyDescent="0.3">
      <c r="A28" s="56" t="s">
        <v>114</v>
      </c>
      <c r="B28" s="57"/>
      <c r="C28" s="57"/>
      <c r="D28" s="58">
        <f>SUM(D9:D27)</f>
        <v>1725500910</v>
      </c>
      <c r="E28" s="58"/>
      <c r="F28" s="58"/>
      <c r="G28" s="58"/>
      <c r="H28" s="58"/>
      <c r="I28" s="48"/>
    </row>
    <row r="29" spans="1:9" x14ac:dyDescent="0.3">
      <c r="A29" s="48"/>
      <c r="B29" s="48"/>
      <c r="C29" s="48"/>
      <c r="D29" s="48"/>
      <c r="E29" s="48"/>
      <c r="F29" s="48"/>
      <c r="G29" s="48"/>
      <c r="H29" s="48"/>
      <c r="I29" s="48"/>
    </row>
    <row r="30" spans="1:9" x14ac:dyDescent="0.3">
      <c r="A30" s="48"/>
      <c r="B30" s="48"/>
      <c r="C30" s="48"/>
      <c r="D30" s="59"/>
      <c r="E30" s="48"/>
      <c r="F30" s="48"/>
      <c r="G30" s="48"/>
      <c r="H30" s="48"/>
      <c r="I30" s="48"/>
    </row>
    <row r="31" spans="1:9" x14ac:dyDescent="0.3">
      <c r="D31" s="46"/>
    </row>
    <row r="32" spans="1:9" x14ac:dyDescent="0.3">
      <c r="C32" s="44"/>
      <c r="D32" s="47"/>
    </row>
    <row r="33" spans="4:4" x14ac:dyDescent="0.3">
      <c r="D33" s="46"/>
    </row>
  </sheetData>
  <sheetProtection algorithmName="SHA-512" hashValue="N1n0HTimA4HPCX6C6TeyqHe+uLgSBxUiZ5sOa31BPT0pXM/kf6HeXcxVF+EzdWC0a0H/jMjeWudsEFADHKhUSg==" saltValue="GVPOo20l6jKBqr0NVr4Jwg==" spinCount="100000" sheet="1" objects="1" scenarios="1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Requisitos</vt:lpstr>
      <vt:lpstr>11. FUNDADORES</vt:lpstr>
      <vt:lpstr>12. CARGOS_DIRECT_CONTROL</vt:lpstr>
      <vt:lpstr>14. DONACIONES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cacastano</dc:creator>
  <cp:lastModifiedBy>denhernandez</cp:lastModifiedBy>
  <dcterms:created xsi:type="dcterms:W3CDTF">2019-01-21T13:05:38Z</dcterms:created>
  <dcterms:modified xsi:type="dcterms:W3CDTF">2022-03-31T15:53:55Z</dcterms:modified>
</cp:coreProperties>
</file>